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cificaçã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<sst xmlns="http://schemas.openxmlformats.org/spreadsheetml/2006/main" count="22" uniqueCount="22">
  <si>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Planilha de Precificação Grátis — Margem Alvo</t>
  </si>
  <si>
    <t xml:space="preserve">Preencha só as células azuis. O preço de venda e a margem são calculados sozinhos. margemalvo.com.br</t>
  </si>
  <si>
    <t xml:space="preserve">Legenda:</t>
  </si>
  <si>
    <t xml:space="preserve">azul = você preenche</t>
  </si>
  <si>
    <t xml:space="preserve">preto = calculado automaticamente</t>
  </si>
  <si>
    <t xml:space="preserve">1. Despesas fixas do mês (pra ratear entre os produtos)</t>
  </si>
  <si>
    <t xml:space="preserve">Faturamento do último mês (R$)</t>
  </si>
  <si>
    <t xml:space="preserve">Despesas fixas do mês (R$) — aluguel, salários, sistemas etc.</t>
  </si>
  <si>
    <t xml:space="preserve">Despesas fixas rateadas (%) — usado na tabela abaixo</t>
  </si>
  <si>
    <t xml:space="preserve">2. Calcule o preço de cada produto</t>
  </si>
  <si>
    <t xml:space="preserve">Produto</t>
  </si>
  <si>
    <t xml:space="preserve">Custo (CMV) (R$)</t>
  </si>
  <si>
    <t xml:space="preserve">Frete/Embalagem (R$)</t>
  </si>
  <si>
    <t xml:space="preserve">Comissão do canal (%)</t>
  </si>
  <si>
    <t xml:space="preserve">Despesas fixas rateadas (%)</t>
  </si>
  <si>
    <t xml:space="preserve">Margem desejada (%)</t>
  </si>
  <si>
    <t xml:space="preserve">Markup</t>
  </si>
  <si>
    <t xml:space="preserve">Preço de venda sugerido (R$)</t>
  </si>
  <si>
    <t xml:space="preserve">Margem real (conferência)</t>
  </si>
  <si>
    <t xml:space="preserve">Produto exemplo</t>
  </si>
  <si>
    <t xml:space="preserve">Precisa disso calculando sozinho, sem fórmula pra manter? Teste a calculadora do Margem Alvo: margemalvo.com.br/calculadorateste</t>
  </si>
  <si>
    <t xml:space="preserve">Nota: "Despesas fixas rateadas" é o quanto do faturamento mensal é consumido pelas despesas fixas (aluguel, salários, sistemas), dividido igualmente entre as vendas. Ajuste o faturamento e as despesas fixas no topo pra recalcular todas as linhas de uma vez.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</si>
</sst>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 &quot;#,##0.00"/>
    <numFmt numFmtId="166" formatCode="0.0%"/>
    <numFmt numFmtId="167" formatCode="0.00\x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46564C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15291F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15291F"/>
      <name val="Arial"/>
      <family val="0"/>
      <charset val="1"/>
    </font>
    <font>
      <sz val="10"/>
      <color rgb="FF46564C"/>
      <name val="Arial"/>
      <family val="0"/>
      <charset val="1"/>
    </font>
    <font>
      <i val="true"/>
      <sz val="10"/>
      <color rgb="FF15291F"/>
      <name val="Arial"/>
      <family val="0"/>
      <charset val="1"/>
    </font>
    <font>
      <i val="true"/>
      <sz val="9"/>
      <color rgb="FF46564C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5291F"/>
        <bgColor rgb="FF333300"/>
      </patternFill>
    </fill>
    <fill>
      <patternFill patternType="solid">
        <fgColor rgb="FFFFF9C4"/>
        <bgColor rgb="FFFFFF99"/>
      </patternFill>
    </fill>
    <fill>
      <patternFill patternType="solid">
        <fgColor rgb="FF16A179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BE3D8"/>
      </left>
      <right style="thin">
        <color rgb="FFDBE3D8"/>
      </right>
      <top style="thin">
        <color rgb="FFDBE3D8"/>
      </top>
      <bottom style="thin">
        <color rgb="FFDBE3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BE3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16A179"/>
      <rgbColor rgb="FF15291F"/>
      <rgbColor rgb="FF333300"/>
      <rgbColor rgb="FF993300"/>
      <rgbColor rgb="FF993366"/>
      <rgbColor rgb="FF333399"/>
      <rgbColor rgb="FF46564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2" topLeftCell="A1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2" style="0" width="15"/>
    <col collapsed="false" customWidth="true" hidden="false" outlineLevel="0" max="4" min="4" style="0" width="16"/>
    <col collapsed="false" customWidth="true" hidden="false" outlineLevel="0" max="5" min="5" style="0" width="18"/>
    <col collapsed="false" customWidth="true" hidden="false" outlineLevel="0" max="6" min="6" style="0" width="15"/>
    <col collapsed="false" customWidth="true" hidden="false" outlineLevel="0" max="7" min="7" style="0" width="10"/>
    <col collapsed="false" customWidth="true" hidden="false" outlineLevel="0" max="8" min="8" style="0" width="18"/>
    <col collapsed="false" customWidth="true" hidden="false" outlineLevel="0" max="9" min="9" style="0" width="16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4" customFormat="false" ht="15" hidden="false" customHeight="false" outlineLevel="0" collapsed="false">
      <c r="A4" s="3" t="s">
        <v>2</v>
      </c>
      <c r="B4" s="4" t="s">
        <v>3</v>
      </c>
      <c r="D4" s="5" t="s">
        <v>4</v>
      </c>
    </row>
    <row r="6" customFormat="false" ht="15" hidden="false" customHeight="false" outlineLevel="0" collapsed="false">
      <c r="A6" s="6" t="s">
        <v>5</v>
      </c>
      <c r="B6" s="6"/>
      <c r="C6" s="6"/>
      <c r="D6" s="6"/>
      <c r="E6" s="6"/>
      <c r="F6" s="6"/>
      <c r="G6" s="6"/>
      <c r="H6" s="6"/>
      <c r="I6" s="6"/>
    </row>
    <row r="7" customFormat="false" ht="15" hidden="false" customHeight="false" outlineLevel="0" collapsed="false">
      <c r="A7" s="5" t="s">
        <v>6</v>
      </c>
      <c r="B7" s="7" t="n">
        <v>20000</v>
      </c>
    </row>
    <row r="8" customFormat="false" ht="15" hidden="false" customHeight="false" outlineLevel="0" collapsed="false">
      <c r="A8" s="5" t="s">
        <v>7</v>
      </c>
      <c r="B8" s="7" t="n">
        <v>3000</v>
      </c>
    </row>
    <row r="9" customFormat="false" ht="15" hidden="false" customHeight="false" outlineLevel="0" collapsed="false">
      <c r="A9" s="3" t="s">
        <v>8</v>
      </c>
      <c r="B9" s="8" t="n">
        <f aca="false">IF(B7&gt;0,B8/B7,0)</f>
        <v>0.15</v>
      </c>
    </row>
    <row r="11" customFormat="false" ht="15" hidden="false" customHeight="false" outlineLevel="0" collapsed="false">
      <c r="A11" s="6" t="s">
        <v>9</v>
      </c>
      <c r="B11" s="6"/>
      <c r="C11" s="6"/>
      <c r="D11" s="6"/>
      <c r="E11" s="6"/>
      <c r="F11" s="6"/>
      <c r="G11" s="6"/>
      <c r="H11" s="6"/>
      <c r="I11" s="6"/>
    </row>
    <row r="12" customFormat="false" ht="31.5" hidden="false" customHeight="true" outlineLevel="0" collapsed="false">
      <c r="A12" s="9" t="s">
        <v>10</v>
      </c>
      <c r="B12" s="9" t="s">
        <v>11</v>
      </c>
      <c r="C12" s="9" t="s">
        <v>12</v>
      </c>
      <c r="D12" s="9" t="s">
        <v>13</v>
      </c>
      <c r="E12" s="9" t="s">
        <v>14</v>
      </c>
      <c r="F12" s="9" t="s">
        <v>15</v>
      </c>
      <c r="G12" s="9" t="s">
        <v>16</v>
      </c>
      <c r="H12" s="9" t="s">
        <v>17</v>
      </c>
      <c r="I12" s="9" t="s">
        <v>18</v>
      </c>
    </row>
    <row r="13" customFormat="false" ht="15" hidden="false" customHeight="false" outlineLevel="0" collapsed="false">
      <c r="A13" s="10" t="s">
        <v>19</v>
      </c>
      <c r="B13" s="11" t="n">
        <v>44</v>
      </c>
      <c r="C13" s="11" t="n">
        <v>6</v>
      </c>
      <c r="D13" s="12" t="n">
        <v>0.12</v>
      </c>
      <c r="E13" s="13" t="n">
        <f aca="false">$B$9</f>
        <v>0.15</v>
      </c>
      <c r="F13" s="12" t="n">
        <v>0.18</v>
      </c>
      <c r="G13" s="14" t="n">
        <f aca="false">IF(B13="","",IFERROR(1/(1-(D13+E13+F13)),"ajuste os %"))</f>
        <v>1.81818181818182</v>
      </c>
      <c r="H13" s="15" t="n">
        <f aca="false">IF(B13="","",IFERROR((B13+C13)*G13,""))</f>
        <v>90.9090909090909</v>
      </c>
      <c r="I13" s="16" t="n">
        <f aca="false">IF(B13="","",IFERROR((H13-B13-C13-H13*D13-H13*E13)/H13,""))</f>
        <v>0.18</v>
      </c>
    </row>
    <row r="14" customFormat="false" ht="15" hidden="false" customHeight="false" outlineLevel="0" collapsed="false">
      <c r="A14" s="17"/>
      <c r="B14" s="18"/>
      <c r="C14" s="18"/>
      <c r="D14" s="19"/>
      <c r="E14" s="20" t="n">
        <f aca="false">$B$9</f>
        <v>0.15</v>
      </c>
      <c r="F14" s="19"/>
      <c r="G14" s="21" t="str">
        <f aca="false">IF(B14="","",IFERROR(1/(1-(D14+E14+F14)),"ajuste os %"))</f>
        <v/>
      </c>
      <c r="H14" s="22" t="str">
        <f aca="false">IF(B14="","",IFERROR((B14+C14)*G14,""))</f>
        <v/>
      </c>
      <c r="I14" s="23" t="str">
        <f aca="false">IF(B14="","",IFERROR((H14-B14-C14-H14*D14-H14*E14)/H14,""))</f>
        <v/>
      </c>
    </row>
    <row r="15" customFormat="false" ht="15" hidden="false" customHeight="false" outlineLevel="0" collapsed="false">
      <c r="A15" s="17"/>
      <c r="B15" s="18"/>
      <c r="C15" s="18"/>
      <c r="D15" s="19"/>
      <c r="E15" s="20" t="n">
        <f aca="false">$B$9</f>
        <v>0.15</v>
      </c>
      <c r="F15" s="19"/>
      <c r="G15" s="21" t="str">
        <f aca="false">IF(B15="","",IFERROR(1/(1-(D15+E15+F15)),"ajuste os %"))</f>
        <v/>
      </c>
      <c r="H15" s="22" t="str">
        <f aca="false">IF(B15="","",IFERROR((B15+C15)*G15,""))</f>
        <v/>
      </c>
      <c r="I15" s="23" t="str">
        <f aca="false">IF(B15="","",IFERROR((H15-B15-C15-H15*D15-H15*E15)/H15,""))</f>
        <v/>
      </c>
    </row>
    <row r="16" customFormat="false" ht="15" hidden="false" customHeight="false" outlineLevel="0" collapsed="false">
      <c r="A16" s="17"/>
      <c r="B16" s="18"/>
      <c r="C16" s="18"/>
      <c r="D16" s="19"/>
      <c r="E16" s="20" t="n">
        <f aca="false">$B$9</f>
        <v>0.15</v>
      </c>
      <c r="F16" s="19"/>
      <c r="G16" s="21" t="str">
        <f aca="false">IF(B16="","",IFERROR(1/(1-(D16+E16+F16)),"ajuste os %"))</f>
        <v/>
      </c>
      <c r="H16" s="22" t="str">
        <f aca="false">IF(B16="","",IFERROR((B16+C16)*G16,""))</f>
        <v/>
      </c>
      <c r="I16" s="23" t="str">
        <f aca="false">IF(B16="","",IFERROR((H16-B16-C16-H16*D16-H16*E16)/H16,""))</f>
        <v/>
      </c>
    </row>
    <row r="17" customFormat="false" ht="15" hidden="false" customHeight="false" outlineLevel="0" collapsed="false">
      <c r="A17" s="17"/>
      <c r="B17" s="18"/>
      <c r="C17" s="18"/>
      <c r="D17" s="19"/>
      <c r="E17" s="20" t="n">
        <f aca="false">$B$9</f>
        <v>0.15</v>
      </c>
      <c r="F17" s="19"/>
      <c r="G17" s="21" t="str">
        <f aca="false">IF(B17="","",IFERROR(1/(1-(D17+E17+F17)),"ajuste os %"))</f>
        <v/>
      </c>
      <c r="H17" s="22" t="str">
        <f aca="false">IF(B17="","",IFERROR((B17+C17)*G17,""))</f>
        <v/>
      </c>
      <c r="I17" s="23" t="str">
        <f aca="false">IF(B17="","",IFERROR((H17-B17-C17-H17*D17-H17*E17)/H17,""))</f>
        <v/>
      </c>
    </row>
    <row r="18" customFormat="false" ht="15" hidden="false" customHeight="false" outlineLevel="0" collapsed="false">
      <c r="A18" s="17"/>
      <c r="B18" s="18"/>
      <c r="C18" s="18"/>
      <c r="D18" s="19"/>
      <c r="E18" s="20" t="n">
        <f aca="false">$B$9</f>
        <v>0.15</v>
      </c>
      <c r="F18" s="19"/>
      <c r="G18" s="21" t="str">
        <f aca="false">IF(B18="","",IFERROR(1/(1-(D18+E18+F18)),"ajuste os %"))</f>
        <v/>
      </c>
      <c r="H18" s="22" t="str">
        <f aca="false">IF(B18="","",IFERROR((B18+C18)*G18,""))</f>
        <v/>
      </c>
      <c r="I18" s="23" t="str">
        <f aca="false">IF(B18="","",IFERROR((H18-B18-C18-H18*D18-H18*E18)/H18,""))</f>
        <v/>
      </c>
    </row>
    <row r="19" customFormat="false" ht="15" hidden="false" customHeight="false" outlineLevel="0" collapsed="false">
      <c r="A19" s="17"/>
      <c r="B19" s="18"/>
      <c r="C19" s="18"/>
      <c r="D19" s="19"/>
      <c r="E19" s="20" t="n">
        <f aca="false">$B$9</f>
        <v>0.15</v>
      </c>
      <c r="F19" s="19"/>
      <c r="G19" s="21" t="str">
        <f aca="false">IF(B19="","",IFERROR(1/(1-(D19+E19+F19)),"ajuste os %"))</f>
        <v/>
      </c>
      <c r="H19" s="22" t="str">
        <f aca="false">IF(B19="","",IFERROR((B19+C19)*G19,""))</f>
        <v/>
      </c>
      <c r="I19" s="23" t="str">
        <f aca="false">IF(B19="","",IFERROR((H19-B19-C19-H19*D19-H19*E19)/H19,""))</f>
        <v/>
      </c>
    </row>
    <row r="20" customFormat="false" ht="15" hidden="false" customHeight="false" outlineLevel="0" collapsed="false">
      <c r="A20" s="17"/>
      <c r="B20" s="18"/>
      <c r="C20" s="18"/>
      <c r="D20" s="19"/>
      <c r="E20" s="20" t="n">
        <f aca="false">$B$9</f>
        <v>0.15</v>
      </c>
      <c r="F20" s="19"/>
      <c r="G20" s="21" t="str">
        <f aca="false">IF(B20="","",IFERROR(1/(1-(D20+E20+F20)),"ajuste os %"))</f>
        <v/>
      </c>
      <c r="H20" s="22" t="str">
        <f aca="false">IF(B20="","",IFERROR((B20+C20)*G20,""))</f>
        <v/>
      </c>
      <c r="I20" s="23" t="str">
        <f aca="false">IF(B20="","",IFERROR((H20-B20-C20-H20*D20-H20*E20)/H20,""))</f>
        <v/>
      </c>
    </row>
    <row r="21" customFormat="false" ht="15" hidden="false" customHeight="false" outlineLevel="0" collapsed="false">
      <c r="A21" s="17"/>
      <c r="B21" s="18"/>
      <c r="C21" s="18"/>
      <c r="D21" s="19"/>
      <c r="E21" s="20" t="n">
        <f aca="false">$B$9</f>
        <v>0.15</v>
      </c>
      <c r="F21" s="19"/>
      <c r="G21" s="21" t="str">
        <f aca="false">IF(B21="","",IFERROR(1/(1-(D21+E21+F21)),"ajuste os %"))</f>
        <v/>
      </c>
      <c r="H21" s="22" t="str">
        <f aca="false">IF(B21="","",IFERROR((B21+C21)*G21,""))</f>
        <v/>
      </c>
      <c r="I21" s="23" t="str">
        <f aca="false">IF(B21="","",IFERROR((H21-B21-C21-H21*D21-H21*E21)/H21,""))</f>
        <v/>
      </c>
    </row>
    <row r="22" customFormat="false" ht="15" hidden="false" customHeight="false" outlineLevel="0" collapsed="false">
      <c r="A22" s="17"/>
      <c r="B22" s="18"/>
      <c r="C22" s="18"/>
      <c r="D22" s="19"/>
      <c r="E22" s="20" t="n">
        <f aca="false">$B$9</f>
        <v>0.15</v>
      </c>
      <c r="F22" s="19"/>
      <c r="G22" s="21" t="str">
        <f aca="false">IF(B22="","",IFERROR(1/(1-(D22+E22+F22)),"ajuste os %"))</f>
        <v/>
      </c>
      <c r="H22" s="22" t="str">
        <f aca="false">IF(B22="","",IFERROR((B22+C22)*G22,""))</f>
        <v/>
      </c>
      <c r="I22" s="23" t="str">
        <f aca="false">IF(B22="","",IFERROR((H22-B22-C22-H22*D22-H22*E22)/H22,""))</f>
        <v/>
      </c>
    </row>
    <row r="23" customFormat="false" ht="15" hidden="false" customHeight="false" outlineLevel="0" collapsed="false">
      <c r="A23" s="17"/>
      <c r="B23" s="18"/>
      <c r="C23" s="18"/>
      <c r="D23" s="19"/>
      <c r="E23" s="20" t="n">
        <f aca="false">$B$9</f>
        <v>0.15</v>
      </c>
      <c r="F23" s="19"/>
      <c r="G23" s="21" t="str">
        <f aca="false">IF(B23="","",IFERROR(1/(1-(D23+E23+F23)),"ajuste os %"))</f>
        <v/>
      </c>
      <c r="H23" s="22" t="str">
        <f aca="false">IF(B23="","",IFERROR((B23+C23)*G23,""))</f>
        <v/>
      </c>
      <c r="I23" s="23" t="str">
        <f aca="false">IF(B23="","",IFERROR((H23-B23-C23-H23*D23-H23*E23)/H23,""))</f>
        <v/>
      </c>
    </row>
    <row r="24" customFormat="false" ht="15" hidden="false" customHeight="false" outlineLevel="0" collapsed="false">
      <c r="A24" s="17"/>
      <c r="B24" s="18"/>
      <c r="C24" s="18"/>
      <c r="D24" s="19"/>
      <c r="E24" s="20" t="n">
        <f aca="false">$B$9</f>
        <v>0.15</v>
      </c>
      <c r="F24" s="19"/>
      <c r="G24" s="21" t="str">
        <f aca="false">IF(B24="","",IFERROR(1/(1-(D24+E24+F24)),"ajuste os %"))</f>
        <v/>
      </c>
      <c r="H24" s="22" t="str">
        <f aca="false">IF(B24="","",IFERROR((B24+C24)*G24,""))</f>
        <v/>
      </c>
      <c r="I24" s="23" t="str">
        <f aca="false">IF(B24="","",IFERROR((H24-B24-C24-H24*D24-H24*E24)/H24,""))</f>
        <v/>
      </c>
    </row>
    <row r="25" customFormat="false" ht="15" hidden="false" customHeight="false" outlineLevel="0" collapsed="false">
      <c r="A25" s="17"/>
      <c r="B25" s="18"/>
      <c r="C25" s="18"/>
      <c r="D25" s="19"/>
      <c r="E25" s="20" t="n">
        <f aca="false">$B$9</f>
        <v>0.15</v>
      </c>
      <c r="F25" s="19"/>
      <c r="G25" s="21" t="str">
        <f aca="false">IF(B25="","",IFERROR(1/(1-(D25+E25+F25)),"ajuste os %"))</f>
        <v/>
      </c>
      <c r="H25" s="22" t="str">
        <f aca="false">IF(B25="","",IFERROR((B25+C25)*G25,""))</f>
        <v/>
      </c>
      <c r="I25" s="23" t="str">
        <f aca="false">IF(B25="","",IFERROR((H25-B25-C25-H25*D25-H25*E25)/H25,""))</f>
        <v/>
      </c>
    </row>
    <row r="26" customFormat="false" ht="15" hidden="false" customHeight="false" outlineLevel="0" collapsed="false">
      <c r="A26" s="17"/>
      <c r="B26" s="18"/>
      <c r="C26" s="18"/>
      <c r="D26" s="19"/>
      <c r="E26" s="20" t="n">
        <f aca="false">$B$9</f>
        <v>0.15</v>
      </c>
      <c r="F26" s="19"/>
      <c r="G26" s="21" t="str">
        <f aca="false">IF(B26="","",IFERROR(1/(1-(D26+E26+F26)),"ajuste os %"))</f>
        <v/>
      </c>
      <c r="H26" s="22" t="str">
        <f aca="false">IF(B26="","",IFERROR((B26+C26)*G26,""))</f>
        <v/>
      </c>
      <c r="I26" s="23" t="str">
        <f aca="false">IF(B26="","",IFERROR((H26-B26-C26-H26*D26-H26*E26)/H26,""))</f>
        <v/>
      </c>
    </row>
    <row r="27" customFormat="false" ht="15" hidden="false" customHeight="false" outlineLevel="0" collapsed="false">
      <c r="A27" s="17"/>
      <c r="B27" s="18"/>
      <c r="C27" s="18"/>
      <c r="D27" s="19"/>
      <c r="E27" s="20" t="n">
        <f aca="false">$B$9</f>
        <v>0.15</v>
      </c>
      <c r="F27" s="19"/>
      <c r="G27" s="21" t="str">
        <f aca="false">IF(B27="","",IFERROR(1/(1-(D27+E27+F27)),"ajuste os %"))</f>
        <v/>
      </c>
      <c r="H27" s="22" t="str">
        <f aca="false">IF(B27="","",IFERROR((B27+C27)*G27,""))</f>
        <v/>
      </c>
      <c r="I27" s="23" t="str">
        <f aca="false">IF(B27="","",IFERROR((H27-B27-C27-H27*D27-H27*E27)/H27,""))</f>
        <v/>
      </c>
    </row>
    <row r="28" customFormat="false" ht="15" hidden="false" customHeight="false" outlineLevel="0" collapsed="false">
      <c r="A28" s="17"/>
      <c r="B28" s="18"/>
      <c r="C28" s="18"/>
      <c r="D28" s="19"/>
      <c r="E28" s="20" t="n">
        <f aca="false">$B$9</f>
        <v>0.15</v>
      </c>
      <c r="F28" s="19"/>
      <c r="G28" s="21" t="str">
        <f aca="false">IF(B28="","",IFERROR(1/(1-(D28+E28+F28)),"ajuste os %"))</f>
        <v/>
      </c>
      <c r="H28" s="22" t="str">
        <f aca="false">IF(B28="","",IFERROR((B28+C28)*G28,""))</f>
        <v/>
      </c>
      <c r="I28" s="23" t="str">
        <f aca="false">IF(B28="","",IFERROR((H28-B28-C28-H28*D28-H28*E28)/H28,""))</f>
        <v/>
      </c>
    </row>
    <row r="29" customFormat="false" ht="15" hidden="false" customHeight="false" outlineLevel="0" collapsed="false">
      <c r="A29" s="17"/>
      <c r="B29" s="18"/>
      <c r="C29" s="18"/>
      <c r="D29" s="19"/>
      <c r="E29" s="20" t="n">
        <f aca="false">$B$9</f>
        <v>0.15</v>
      </c>
      <c r="F29" s="19"/>
      <c r="G29" s="21" t="str">
        <f aca="false">IF(B29="","",IFERROR(1/(1-(D29+E29+F29)),"ajuste os %"))</f>
        <v/>
      </c>
      <c r="H29" s="22" t="str">
        <f aca="false">IF(B29="","",IFERROR((B29+C29)*G29,""))</f>
        <v/>
      </c>
      <c r="I29" s="23" t="str">
        <f aca="false">IF(B29="","",IFERROR((H29-B29-C29-H29*D29-H29*E29)/H29,""))</f>
        <v/>
      </c>
    </row>
    <row r="30" customFormat="false" ht="15" hidden="false" customHeight="false" outlineLevel="0" collapsed="false">
      <c r="A30" s="17"/>
      <c r="B30" s="18"/>
      <c r="C30" s="18"/>
      <c r="D30" s="19"/>
      <c r="E30" s="20" t="n">
        <f aca="false">$B$9</f>
        <v>0.15</v>
      </c>
      <c r="F30" s="19"/>
      <c r="G30" s="21" t="str">
        <f aca="false">IF(B30="","",IFERROR(1/(1-(D30+E30+F30)),"ajuste os %"))</f>
        <v/>
      </c>
      <c r="H30" s="22" t="str">
        <f aca="false">IF(B30="","",IFERROR((B30+C30)*G30,""))</f>
        <v/>
      </c>
      <c r="I30" s="23" t="str">
        <f aca="false">IF(B30="","",IFERROR((H30-B30-C30-H30*D30-H30*E30)/H30,""))</f>
        <v/>
      </c>
    </row>
    <row r="31" customFormat="false" ht="15" hidden="false" customHeight="false" outlineLevel="0" collapsed="false">
      <c r="A31" s="17"/>
      <c r="B31" s="18"/>
      <c r="C31" s="18"/>
      <c r="D31" s="19"/>
      <c r="E31" s="20" t="n">
        <f aca="false">$B$9</f>
        <v>0.15</v>
      </c>
      <c r="F31" s="19"/>
      <c r="G31" s="21" t="str">
        <f aca="false">IF(B31="","",IFERROR(1/(1-(D31+E31+F31)),"ajuste os %"))</f>
        <v/>
      </c>
      <c r="H31" s="22" t="str">
        <f aca="false">IF(B31="","",IFERROR((B31+C31)*G31,""))</f>
        <v/>
      </c>
      <c r="I31" s="23" t="str">
        <f aca="false">IF(B31="","",IFERROR((H31-B31-C31-H31*D31-H31*E31)/H31,""))</f>
        <v/>
      </c>
    </row>
    <row r="33" customFormat="false" ht="15" hidden="false" customHeight="false" outlineLevel="0" collapsed="false">
      <c r="A33" s="24" t="s">
        <v>20</v>
      </c>
      <c r="B33" s="24"/>
      <c r="C33" s="24"/>
      <c r="D33" s="24"/>
      <c r="E33" s="24"/>
      <c r="F33" s="24"/>
      <c r="G33" s="24"/>
      <c r="H33" s="24"/>
      <c r="I33" s="24"/>
    </row>
    <row r="35" customFormat="false" ht="30" hidden="false" customHeight="true" outlineLevel="0" collapsed="false">
      <c r="A35" s="25" t="s">
        <v>21</v>
      </c>
      <c r="B35" s="25"/>
      <c r="C35" s="25"/>
      <c r="D35" s="25"/>
      <c r="E35" s="25"/>
      <c r="F35" s="25"/>
      <c r="G35" s="25"/>
      <c r="H35" s="25"/>
      <c r="I35" s="25"/>
    </row>
  </sheetData>
  <mergeCells count="6">
    <mergeCell ref="A1:I1"/>
    <mergeCell ref="A2:I2"/>
    <mergeCell ref="A6:I6"/>
    <mergeCell ref="A11:I11"/>
    <mergeCell ref="A33:I33"/>
    <mergeCell ref="A35:I3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2026-09-04T00:09:20Z</dcterms:created>
  <dc:creator>openpyxl</dc:creator>
  <dc:description/>
  <dc:language>en-US</dc:language>
  <cp:lastModifiedBy/>
  <dcterms:modified xsi:type="dcterms:W3CDTF">2026-09-04T00:09:20Z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